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<sst xmlns="http://schemas.openxmlformats.org/spreadsheetml/2006/main" count="112" uniqueCount="105">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</sst>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21">
      <selection activeCell="H58" sqref="H58"/>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4060380</v>
      </c>
      <c r="E23" s="27">
        <f t="shared" si="0"/>
        <v>3537910</v>
      </c>
      <c r="F23" s="27">
        <f t="shared" si="0"/>
        <v>0</v>
      </c>
      <c r="G23" s="27">
        <f t="shared" si="0"/>
        <v>0</v>
      </c>
      <c r="H23" s="27">
        <f t="shared" si="0"/>
        <v>3101723.5300000003</v>
      </c>
      <c r="I23" s="27">
        <f t="shared" si="0"/>
        <v>0</v>
      </c>
      <c r="J23" s="27">
        <f aca="true" t="shared" si="1" ref="J23:J54">F23+G23-H23</f>
        <v>-3101723.5300000003</v>
      </c>
    </row>
    <row r="24" spans="1:10" s="5" customFormat="1" ht="23.25" thickBot="1" thickTop="1">
      <c r="A24" s="23" t="s">
        <v>98</v>
      </c>
      <c r="B24" s="25">
        <v>2000</v>
      </c>
      <c r="C24" s="26" t="s">
        <v>24</v>
      </c>
      <c r="D24" s="27">
        <f aca="true" t="shared" si="2" ref="D24:I24">D25+D30+D47+D50+D54+D58</f>
        <v>4060380</v>
      </c>
      <c r="E24" s="27">
        <f t="shared" si="2"/>
        <v>3537910</v>
      </c>
      <c r="F24" s="27">
        <f t="shared" si="2"/>
        <v>0</v>
      </c>
      <c r="G24" s="27">
        <f t="shared" si="2"/>
        <v>0</v>
      </c>
      <c r="H24" s="27">
        <f t="shared" si="2"/>
        <v>3101723.5300000003</v>
      </c>
      <c r="I24" s="27">
        <f t="shared" si="2"/>
        <v>0</v>
      </c>
      <c r="J24" s="27">
        <f t="shared" si="1"/>
        <v>-3101723.5300000003</v>
      </c>
    </row>
    <row r="25" spans="1:10" s="5" customFormat="1" ht="12.75" thickBot="1" thickTop="1">
      <c r="A25" s="28" t="s">
        <v>25</v>
      </c>
      <c r="B25" s="25">
        <v>2100</v>
      </c>
      <c r="C25" s="26" t="s">
        <v>26</v>
      </c>
      <c r="D25" s="27">
        <f aca="true" t="shared" si="3" ref="D25:I25">D26+D29</f>
        <v>3591990</v>
      </c>
      <c r="E25" s="27">
        <f t="shared" si="3"/>
        <v>3152410</v>
      </c>
      <c r="F25" s="27">
        <f t="shared" si="3"/>
        <v>0</v>
      </c>
      <c r="G25" s="27">
        <f t="shared" si="3"/>
        <v>0</v>
      </c>
      <c r="H25" s="27">
        <f t="shared" si="3"/>
        <v>2785884.66</v>
      </c>
      <c r="I25" s="27">
        <f t="shared" si="3"/>
        <v>0</v>
      </c>
      <c r="J25" s="27">
        <f t="shared" si="1"/>
        <v>-2785884.66</v>
      </c>
    </row>
    <row r="26" spans="1:10" s="5" customFormat="1" ht="12.75" thickBot="1" thickTop="1">
      <c r="A26" s="29" t="s">
        <v>27</v>
      </c>
      <c r="B26" s="30">
        <v>2110</v>
      </c>
      <c r="C26" s="31" t="s">
        <v>28</v>
      </c>
      <c r="D26" s="32">
        <v>2944210</v>
      </c>
      <c r="E26" s="38">
        <v>2583910</v>
      </c>
      <c r="F26" s="32">
        <f>SUM(F27:F28)</f>
        <v>0</v>
      </c>
      <c r="G26" s="32">
        <f>SUM(G27:G28)</f>
        <v>0</v>
      </c>
      <c r="H26" s="32">
        <v>2265520.5</v>
      </c>
      <c r="I26" s="32">
        <f>SUM(I27:I28)</f>
        <v>0</v>
      </c>
      <c r="J26" s="34">
        <f t="shared" si="1"/>
        <v>-2265520.5</v>
      </c>
    </row>
    <row r="27" spans="1:10" s="5" customFormat="1" ht="12.75" thickBot="1" thickTop="1">
      <c r="A27" s="35" t="s">
        <v>29</v>
      </c>
      <c r="B27" s="23">
        <v>2111</v>
      </c>
      <c r="C27" s="36" t="s">
        <v>30</v>
      </c>
      <c r="D27" s="37">
        <f>D26</f>
        <v>2944210</v>
      </c>
      <c r="E27" s="38">
        <f>E26</f>
        <v>2583910</v>
      </c>
      <c r="F27" s="37">
        <v>0</v>
      </c>
      <c r="G27" s="37">
        <v>0</v>
      </c>
      <c r="H27" s="37">
        <f>H26</f>
        <v>2265520.5</v>
      </c>
      <c r="I27" s="37">
        <v>0</v>
      </c>
      <c r="J27" s="39">
        <f t="shared" si="1"/>
        <v>-2265520.5</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647780</v>
      </c>
      <c r="E29" s="33">
        <v>568500</v>
      </c>
      <c r="F29" s="33">
        <v>0</v>
      </c>
      <c r="G29" s="33">
        <v>0</v>
      </c>
      <c r="H29" s="33">
        <v>520364.16</v>
      </c>
      <c r="I29" s="33">
        <v>0</v>
      </c>
      <c r="J29" s="34">
        <f t="shared" si="1"/>
        <v>-520364.16</v>
      </c>
    </row>
    <row r="30" spans="1:10" s="5" customFormat="1" ht="11.25" customHeight="1" thickBot="1" thickTop="1">
      <c r="A30" s="41" t="s">
        <v>35</v>
      </c>
      <c r="B30" s="25">
        <v>2200</v>
      </c>
      <c r="C30" s="26" t="s">
        <v>36</v>
      </c>
      <c r="D30" s="42">
        <f aca="true" t="shared" si="4" ref="D30:I30">SUM(D31:D37)+D44</f>
        <v>468390</v>
      </c>
      <c r="E30" s="42">
        <f t="shared" si="4"/>
        <v>385500</v>
      </c>
      <c r="F30" s="42">
        <f t="shared" si="4"/>
        <v>0</v>
      </c>
      <c r="G30" s="42">
        <f t="shared" si="4"/>
        <v>0</v>
      </c>
      <c r="H30" s="42">
        <f t="shared" si="4"/>
        <v>315838.87</v>
      </c>
      <c r="I30" s="42">
        <f t="shared" si="4"/>
        <v>0</v>
      </c>
      <c r="J30" s="27">
        <f t="shared" si="1"/>
        <v>-315838.87</v>
      </c>
    </row>
    <row r="31" spans="1:10" s="5" customFormat="1" ht="12" customHeight="1" thickBot="1" thickTop="1">
      <c r="A31" s="29" t="s">
        <v>37</v>
      </c>
      <c r="B31" s="30">
        <v>2210</v>
      </c>
      <c r="C31" s="31" t="s">
        <v>38</v>
      </c>
      <c r="D31" s="33">
        <v>68610</v>
      </c>
      <c r="E31" s="32">
        <v>61750</v>
      </c>
      <c r="F31" s="33">
        <v>0</v>
      </c>
      <c r="G31" s="33">
        <v>0</v>
      </c>
      <c r="H31" s="33">
        <v>17193.16</v>
      </c>
      <c r="I31" s="33">
        <v>0</v>
      </c>
      <c r="J31" s="34">
        <f t="shared" si="1"/>
        <v>-17193.16</v>
      </c>
    </row>
    <row r="32" spans="1:10" s="5" customFormat="1" ht="12.75" thickBot="1" thickTop="1">
      <c r="A32" s="29" t="s">
        <v>39</v>
      </c>
      <c r="B32" s="30">
        <v>2220</v>
      </c>
      <c r="C32" s="30">
        <v>100</v>
      </c>
      <c r="D32" s="33">
        <v>650</v>
      </c>
      <c r="E32" s="33">
        <v>650</v>
      </c>
      <c r="F32" s="33">
        <v>0</v>
      </c>
      <c r="G32" s="33">
        <v>0</v>
      </c>
      <c r="H32" s="33">
        <v>0</v>
      </c>
      <c r="I32" s="33">
        <v>0</v>
      </c>
      <c r="J32" s="34">
        <f t="shared" si="1"/>
        <v>0</v>
      </c>
    </row>
    <row r="33" spans="1:10" s="5" customFormat="1" ht="12.75" thickBot="1" thickTop="1">
      <c r="A33" s="29" t="s">
        <v>40</v>
      </c>
      <c r="B33" s="30">
        <v>2230</v>
      </c>
      <c r="C33" s="30">
        <v>110</v>
      </c>
      <c r="D33" s="33">
        <v>29340</v>
      </c>
      <c r="E33" s="33">
        <v>24430</v>
      </c>
      <c r="F33" s="33">
        <v>0</v>
      </c>
      <c r="G33" s="33">
        <v>0</v>
      </c>
      <c r="H33" s="33">
        <v>26771.17</v>
      </c>
      <c r="I33" s="33">
        <v>0</v>
      </c>
      <c r="J33" s="34">
        <f t="shared" si="1"/>
        <v>-26771.17</v>
      </c>
    </row>
    <row r="34" spans="1:10" s="5" customFormat="1" ht="12.75" thickBot="1" thickTop="1">
      <c r="A34" s="29" t="s">
        <v>41</v>
      </c>
      <c r="B34" s="30">
        <v>2240</v>
      </c>
      <c r="C34" s="30">
        <v>120</v>
      </c>
      <c r="D34" s="33">
        <v>35080</v>
      </c>
      <c r="E34" s="32">
        <v>30800</v>
      </c>
      <c r="F34" s="33">
        <v>0</v>
      </c>
      <c r="G34" s="33">
        <v>0</v>
      </c>
      <c r="H34" s="33">
        <v>9625.63</v>
      </c>
      <c r="I34" s="33">
        <v>0</v>
      </c>
      <c r="J34" s="34">
        <f t="shared" si="1"/>
        <v>-9625.63</v>
      </c>
    </row>
    <row r="35" spans="1:10" s="5" customFormat="1" ht="12.75" thickBot="1" thickTop="1">
      <c r="A35" s="29" t="s">
        <v>42</v>
      </c>
      <c r="B35" s="30">
        <v>2250</v>
      </c>
      <c r="C35" s="30">
        <v>130</v>
      </c>
      <c r="D35" s="33">
        <v>3940</v>
      </c>
      <c r="E35" s="32">
        <v>3940</v>
      </c>
      <c r="F35" s="33">
        <v>0</v>
      </c>
      <c r="G35" s="33">
        <v>0</v>
      </c>
      <c r="H35" s="33">
        <v>2472.73</v>
      </c>
      <c r="I35" s="33">
        <v>0</v>
      </c>
      <c r="J35" s="34">
        <f t="shared" si="1"/>
        <v>-2472.73</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329920</v>
      </c>
      <c r="E37" s="32">
        <f t="shared" si="5"/>
        <v>263080</v>
      </c>
      <c r="F37" s="32">
        <f t="shared" si="5"/>
        <v>0</v>
      </c>
      <c r="G37" s="32">
        <f t="shared" si="5"/>
        <v>0</v>
      </c>
      <c r="H37" s="32">
        <f t="shared" si="5"/>
        <v>259776.18</v>
      </c>
      <c r="I37" s="32">
        <f t="shared" si="5"/>
        <v>0</v>
      </c>
      <c r="J37" s="34">
        <f t="shared" si="1"/>
        <v>-259776.18</v>
      </c>
    </row>
    <row r="38" spans="1:10" s="5" customFormat="1" ht="12.75" thickBot="1" thickTop="1">
      <c r="A38" s="35" t="s">
        <v>45</v>
      </c>
      <c r="B38" s="23">
        <v>2271</v>
      </c>
      <c r="C38" s="23">
        <v>160</v>
      </c>
      <c r="D38" s="37">
        <v>290180</v>
      </c>
      <c r="E38" s="38">
        <v>228230</v>
      </c>
      <c r="F38" s="37">
        <v>0</v>
      </c>
      <c r="G38" s="37">
        <v>0</v>
      </c>
      <c r="H38" s="37">
        <v>231872.13</v>
      </c>
      <c r="I38" s="37">
        <v>0</v>
      </c>
      <c r="J38" s="39">
        <f t="shared" si="1"/>
        <v>-231872.13</v>
      </c>
    </row>
    <row r="39" spans="1:10" s="5" customFormat="1" ht="12.75" thickBot="1" thickTop="1">
      <c r="A39" s="35" t="s">
        <v>46</v>
      </c>
      <c r="B39" s="23">
        <v>2272</v>
      </c>
      <c r="C39" s="23">
        <v>170</v>
      </c>
      <c r="D39" s="37">
        <v>13670</v>
      </c>
      <c r="E39" s="38">
        <v>12030</v>
      </c>
      <c r="F39" s="37">
        <v>0</v>
      </c>
      <c r="G39" s="37">
        <v>0</v>
      </c>
      <c r="H39" s="37">
        <v>234</v>
      </c>
      <c r="I39" s="37">
        <v>0</v>
      </c>
      <c r="J39" s="39">
        <f t="shared" si="1"/>
        <v>-234</v>
      </c>
    </row>
    <row r="40" spans="1:10" s="5" customFormat="1" ht="12.75" thickBot="1" thickTop="1">
      <c r="A40" s="35" t="s">
        <v>47</v>
      </c>
      <c r="B40" s="23">
        <v>2273</v>
      </c>
      <c r="C40" s="23">
        <v>180</v>
      </c>
      <c r="D40" s="37">
        <v>26070</v>
      </c>
      <c r="E40" s="38">
        <v>22820</v>
      </c>
      <c r="F40" s="37">
        <v>0</v>
      </c>
      <c r="G40" s="37">
        <v>0</v>
      </c>
      <c r="H40" s="37">
        <v>27670.05</v>
      </c>
      <c r="I40" s="37">
        <v>0</v>
      </c>
      <c r="J40" s="39">
        <f t="shared" si="1"/>
        <v>-27670.05</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c r="E42" s="38"/>
      <c r="F42" s="37">
        <v>0</v>
      </c>
      <c r="G42" s="37"/>
      <c r="H42" s="37"/>
      <c r="I42" s="37">
        <v>0</v>
      </c>
      <c r="J42" s="39">
        <f t="shared" si="1"/>
        <v>0</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850</v>
      </c>
      <c r="E44" s="32">
        <v>850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850</v>
      </c>
      <c r="E46" s="37">
        <v>850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2017-11-21T07:28:21Z</dcterms:modified>
  <cp:category/>
  <cp:version/>
  <cp:contentType/>
  <cp:contentStatus/>
</cp:coreProperties>
</file>